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5450" windowHeight="4290" tabRatio="695" activeTab="0"/>
  </bookViews>
  <sheets>
    <sheet name="ПАО Россети Юг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<sst xmlns="http://schemas.openxmlformats.org/spreadsheetml/2006/main" count="63" uniqueCount="36">
  <si>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АКТ УЧЕТА ПЕРЕТОКА ЭЛЕКТРОЭНЕРГИИ</t>
  </si>
  <si>
    <t>Субъект ОРЭ:</t>
  </si>
  <si>
    <t>Расчетный период:</t>
  </si>
  <si>
    <t xml:space="preserve">Группа точек поставки: </t>
  </si>
  <si>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</si>
  <si>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</si>
  <si>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</si>
  <si>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</si>
  <si>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</si>
  <si>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</si>
  <si>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</si>
  <si>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</si>
  <si>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</si>
  <si>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</si>
  <si>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</si>
  <si>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</si>
  <si>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</si>
  <si>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</si>
  <si>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</si>
  <si>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</si>
  <si>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</si>
  <si>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</si>
  <si>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</si>
  <si>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</si>
  <si>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</si>
  <si>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</si>
  <si>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</si>
  <si>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</si>
  <si>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</si>
  <si>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</si>
  <si>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</si>
  <si>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</si>
  <si>
    <t>Сальдо-переток ПАО "МРСК Юга"(PKALMEK1)</t>
  </si>
  <si>
    <t xml:space="preserve">Сальдо, кВт*ч </t>
  </si>
  <si>
    <t>ПАО "Россети Юг"</t>
  </si>
  <si>
    <t xml:space="preserve">август 2022г.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</si>
</sst>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[$-419]mmmm\ yyyy;@"/>
    <numFmt numFmtId="186" formatCode="dd/mm/yy;@"/>
    <numFmt numFmtId="187" formatCode="mmm/yyyy"/>
    <numFmt numFmtId="188" formatCode="[$-FC19]d\ mmmm\ yyyy\ &quot;г.&quot;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dd\.mmm"/>
    <numFmt numFmtId="196" formatCode="#\ ##0"/>
  </numFmts>
  <fonts count="52">
    <font>
      <sz val="10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sz val="10"/>
      <color indexed="10"/>
      <name val="Arial"/>
      <family val="2"/>
    </font>
    <font>
      <sz val="9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 locked="0"/>
    </xf>
    <xf numFmtId="0" fontId="10" fillId="0" borderId="1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62" applyAlignment="1">
      <alignment horizontal="center"/>
      <protection/>
    </xf>
    <xf numFmtId="0" fontId="1" fillId="0" borderId="0" xfId="62" applyAlignment="1" applyProtection="1">
      <alignment horizontal="left"/>
      <protection locked="0"/>
    </xf>
    <xf numFmtId="0" fontId="1" fillId="0" borderId="0" xfId="62" applyAlignment="1" applyProtection="1">
      <alignment horizontal="center"/>
      <protection locked="0"/>
    </xf>
    <xf numFmtId="0" fontId="3" fillId="0" borderId="0" xfId="62" applyFont="1" applyAlignment="1" applyProtection="1">
      <alignment horizontal="center" vertical="top"/>
      <protection locked="0"/>
    </xf>
    <xf numFmtId="0" fontId="1" fillId="0" borderId="0" xfId="62" applyBorder="1" applyAlignment="1" applyProtection="1">
      <alignment horizontal="center"/>
      <protection locked="0"/>
    </xf>
    <xf numFmtId="20" fontId="5" fillId="0" borderId="0" xfId="62" applyNumberFormat="1" applyFont="1" applyFill="1" applyBorder="1" applyAlignment="1" applyProtection="1">
      <alignment horizontal="left"/>
      <protection locked="0"/>
    </xf>
    <xf numFmtId="3" fontId="5" fillId="0" borderId="0" xfId="62" applyNumberFormat="1" applyFont="1" applyAlignment="1" applyProtection="1">
      <alignment horizontal="right"/>
      <protection locked="0"/>
    </xf>
    <xf numFmtId="0" fontId="5" fillId="0" borderId="0" xfId="62" applyFont="1" applyAlignment="1" applyProtection="1">
      <alignment horizontal="right"/>
      <protection locked="0"/>
    </xf>
    <xf numFmtId="0" fontId="5" fillId="0" borderId="0" xfId="62" applyFont="1" applyAlignment="1" applyProtection="1">
      <alignment horizontal="center"/>
      <protection locked="0"/>
    </xf>
    <xf numFmtId="0" fontId="1" fillId="0" borderId="0" xfId="62">
      <alignment/>
      <protection/>
    </xf>
    <xf numFmtId="0" fontId="1" fillId="0" borderId="0" xfId="62" applyProtection="1">
      <alignment/>
      <protection locked="0"/>
    </xf>
    <xf numFmtId="0" fontId="0" fillId="0" borderId="0" xfId="62" applyFont="1" applyAlignment="1" applyProtection="1">
      <alignment vertical="top"/>
      <protection locked="0"/>
    </xf>
    <xf numFmtId="0" fontId="1" fillId="0" borderId="0" xfId="62" applyBorder="1" applyProtection="1">
      <alignment/>
      <protection locked="0"/>
    </xf>
    <xf numFmtId="0" fontId="1" fillId="0" borderId="0" xfId="62" applyFont="1" applyProtection="1">
      <alignment/>
      <protection locked="0"/>
    </xf>
    <xf numFmtId="0" fontId="3" fillId="0" borderId="0" xfId="62" applyFont="1" applyBorder="1" applyProtection="1">
      <alignment/>
      <protection locked="0"/>
    </xf>
    <xf numFmtId="0" fontId="8" fillId="0" borderId="0" xfId="62" applyFont="1">
      <alignment/>
      <protection/>
    </xf>
    <xf numFmtId="0" fontId="6" fillId="0" borderId="0" xfId="62" applyFont="1" applyBorder="1" applyProtection="1">
      <alignment/>
      <protection locked="0"/>
    </xf>
    <xf numFmtId="0" fontId="7" fillId="0" borderId="0" xfId="62" applyFont="1" applyBorder="1" applyProtection="1">
      <alignment/>
      <protection locked="0"/>
    </xf>
    <xf numFmtId="0" fontId="1" fillId="0" borderId="0" xfId="62" applyBorder="1">
      <alignment/>
      <protection/>
    </xf>
    <xf numFmtId="0" fontId="1" fillId="0" borderId="0" xfId="62" applyFont="1" applyBorder="1" applyProtection="1">
      <alignment/>
      <protection locked="0"/>
    </xf>
    <xf numFmtId="0" fontId="1" fillId="0" borderId="0" xfId="62" applyFont="1" applyBorder="1">
      <alignment/>
      <protection/>
    </xf>
    <xf numFmtId="0" fontId="9" fillId="0" borderId="0" xfId="62" applyFont="1" applyBorder="1" applyAlignment="1" applyProtection="1">
      <alignment horizontal="left" vertical="top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3" fontId="1" fillId="0" borderId="0" xfId="62" applyNumberFormat="1" applyBorder="1">
      <alignment/>
      <protection/>
    </xf>
    <xf numFmtId="190" fontId="1" fillId="0" borderId="0" xfId="62" applyNumberFormat="1" applyBorder="1">
      <alignment/>
      <protection/>
    </xf>
    <xf numFmtId="190" fontId="7" fillId="0" borderId="0" xfId="62" applyNumberFormat="1" applyFont="1" applyBorder="1" applyProtection="1">
      <alignment/>
      <protection locked="0"/>
    </xf>
    <xf numFmtId="0" fontId="0" fillId="0" borderId="0" xfId="62" applyFont="1" applyProtection="1">
      <alignment/>
      <protection locked="0"/>
    </xf>
    <xf numFmtId="20" fontId="32" fillId="0" borderId="11" xfId="62" applyNumberFormat="1" applyFont="1" applyBorder="1" applyAlignment="1" applyProtection="1">
      <alignment horizontal="center"/>
      <protection locked="0"/>
    </xf>
    <xf numFmtId="20" fontId="32" fillId="0" borderId="12" xfId="62" applyNumberFormat="1" applyFont="1" applyBorder="1" applyAlignment="1" applyProtection="1">
      <alignment horizontal="center"/>
      <protection locked="0"/>
    </xf>
    <xf numFmtId="20" fontId="32" fillId="0" borderId="13" xfId="62" applyNumberFormat="1" applyFont="1" applyBorder="1" applyAlignment="1" applyProtection="1">
      <alignment horizontal="center"/>
      <protection locked="0"/>
    </xf>
    <xf numFmtId="20" fontId="33" fillId="0" borderId="14" xfId="62" applyNumberFormat="1" applyFont="1" applyBorder="1" applyProtection="1">
      <alignment/>
      <protection locked="0"/>
    </xf>
    <xf numFmtId="3" fontId="32" fillId="0" borderId="15" xfId="62" applyNumberFormat="1" applyFont="1" applyBorder="1" applyAlignment="1" applyProtection="1">
      <alignment horizontal="center"/>
      <protection locked="0"/>
    </xf>
    <xf numFmtId="3" fontId="32" fillId="0" borderId="16" xfId="62" applyNumberFormat="1" applyFont="1" applyBorder="1" applyAlignment="1" applyProtection="1">
      <alignment horizontal="center"/>
      <protection locked="0"/>
    </xf>
    <xf numFmtId="0" fontId="32" fillId="0" borderId="0" xfId="62" applyFont="1" applyProtection="1">
      <alignment/>
      <protection locked="0"/>
    </xf>
    <xf numFmtId="0" fontId="32" fillId="0" borderId="0" xfId="62" applyFont="1" applyAlignment="1" applyProtection="1">
      <alignment horizontal="center"/>
      <protection locked="0"/>
    </xf>
    <xf numFmtId="0" fontId="32" fillId="0" borderId="0" xfId="62" applyFont="1" applyAlignment="1">
      <alignment horizontal="center"/>
      <protection/>
    </xf>
    <xf numFmtId="20" fontId="32" fillId="0" borderId="17" xfId="62" applyNumberFormat="1" applyFont="1" applyBorder="1" applyAlignment="1" applyProtection="1">
      <alignment horizontal="center"/>
      <protection locked="0"/>
    </xf>
    <xf numFmtId="20" fontId="33" fillId="0" borderId="18" xfId="62" applyNumberFormat="1" applyFont="1" applyBorder="1" applyProtection="1">
      <alignment/>
      <protection locked="0"/>
    </xf>
    <xf numFmtId="0" fontId="32" fillId="0" borderId="0" xfId="62" applyFont="1">
      <alignment/>
      <protection/>
    </xf>
    <xf numFmtId="0" fontId="32" fillId="0" borderId="0" xfId="62" applyFont="1" applyBorder="1">
      <alignment/>
      <protection/>
    </xf>
    <xf numFmtId="0" fontId="32" fillId="0" borderId="0" xfId="62" applyFont="1" applyBorder="1" applyAlignment="1" applyProtection="1">
      <alignment horizontal="center"/>
      <protection locked="0"/>
    </xf>
    <xf numFmtId="20" fontId="33" fillId="0" borderId="0" xfId="62" applyNumberFormat="1" applyFont="1" applyFill="1" applyBorder="1" applyAlignment="1" applyProtection="1">
      <alignment horizontal="left"/>
      <protection locked="0"/>
    </xf>
    <xf numFmtId="0" fontId="33" fillId="0" borderId="0" xfId="62" applyFont="1" applyAlignment="1" applyProtection="1">
      <alignment horizontal="center"/>
      <protection locked="0"/>
    </xf>
    <xf numFmtId="0" fontId="46" fillId="0" borderId="0" xfId="60">
      <alignment/>
      <protection/>
    </xf>
    <xf numFmtId="196" fontId="46" fillId="0" borderId="19" xfId="61" applyNumberFormat="1" applyBorder="1">
      <alignment/>
      <protection/>
    </xf>
    <xf numFmtId="196" fontId="46" fillId="0" borderId="20" xfId="61" applyNumberFormat="1" applyBorder="1">
      <alignment/>
      <protection/>
    </xf>
    <xf numFmtId="186" fontId="32" fillId="0" borderId="15" xfId="0" applyNumberFormat="1" applyFont="1" applyBorder="1" applyAlignment="1">
      <alignment horizontal="center"/>
    </xf>
    <xf numFmtId="186" fontId="32" fillId="0" borderId="21" xfId="0" applyNumberFormat="1" applyFont="1" applyBorder="1" applyAlignment="1">
      <alignment horizontal="center"/>
    </xf>
    <xf numFmtId="186" fontId="32" fillId="0" borderId="16" xfId="0" applyNumberFormat="1" applyFont="1" applyBorder="1" applyAlignment="1">
      <alignment horizontal="center"/>
    </xf>
    <xf numFmtId="186" fontId="32" fillId="0" borderId="22" xfId="0" applyNumberFormat="1" applyFont="1" applyBorder="1" applyAlignment="1">
      <alignment horizontal="center"/>
    </xf>
    <xf numFmtId="196" fontId="46" fillId="0" borderId="23" xfId="61" applyNumberFormat="1" applyBorder="1">
      <alignment/>
      <protection/>
    </xf>
    <xf numFmtId="196" fontId="46" fillId="0" borderId="24" xfId="61" applyNumberFormat="1" applyBorder="1">
      <alignment/>
      <protection/>
    </xf>
    <xf numFmtId="20" fontId="32" fillId="0" borderId="13" xfId="62" applyNumberFormat="1" applyFont="1" applyBorder="1" applyAlignment="1" applyProtection="1">
      <alignment horizontal="center"/>
      <protection locked="0"/>
    </xf>
    <xf numFmtId="3" fontId="32" fillId="0" borderId="22" xfId="62" applyNumberFormat="1" applyFont="1" applyBorder="1" applyAlignment="1" applyProtection="1">
      <alignment horizontal="center"/>
      <protection locked="0"/>
    </xf>
    <xf numFmtId="186" fontId="32" fillId="0" borderId="25" xfId="0" applyNumberFormat="1" applyFont="1" applyBorder="1" applyAlignment="1">
      <alignment horizontal="center"/>
    </xf>
    <xf numFmtId="196" fontId="46" fillId="0" borderId="26" xfId="61" applyNumberFormat="1" applyBorder="1">
      <alignment/>
      <protection/>
    </xf>
    <xf numFmtId="3" fontId="32" fillId="0" borderId="14" xfId="62" applyNumberFormat="1" applyFont="1" applyBorder="1" applyAlignment="1" applyProtection="1">
      <alignment horizontal="center"/>
      <protection locked="0"/>
    </xf>
    <xf numFmtId="196" fontId="46" fillId="0" borderId="20" xfId="61" applyNumberFormat="1" applyBorder="1">
      <alignment/>
      <protection/>
    </xf>
    <xf numFmtId="196" fontId="46" fillId="0" borderId="24" xfId="61" applyNumberFormat="1" applyBorder="1">
      <alignment/>
      <protection/>
    </xf>
    <xf numFmtId="196" fontId="46" fillId="0" borderId="27" xfId="61" applyNumberFormat="1" applyBorder="1">
      <alignment/>
      <protection/>
    </xf>
    <xf numFmtId="3" fontId="33" fillId="0" borderId="0" xfId="62" applyNumberFormat="1" applyFont="1" applyAlignment="1" applyProtection="1">
      <alignment horizontal="right"/>
      <protection locked="0"/>
    </xf>
    <xf numFmtId="0" fontId="2" fillId="0" borderId="0" xfId="62" applyFont="1" applyAlignment="1" applyProtection="1">
      <alignment horizontal="center"/>
      <protection locked="0"/>
    </xf>
    <xf numFmtId="185" fontId="1" fillId="0" borderId="0" xfId="62" applyNumberFormat="1" applyFont="1" applyAlignment="1" applyProtection="1">
      <alignment horizontal="left"/>
      <protection locked="0"/>
    </xf>
    <xf numFmtId="185" fontId="1" fillId="0" borderId="0" xfId="62" applyNumberFormat="1" applyAlignment="1" applyProtection="1">
      <alignment horizontal="left"/>
      <protection locked="0"/>
    </xf>
    <xf numFmtId="0" fontId="0" fillId="0" borderId="0" xfId="62" applyFont="1" applyBorder="1" applyAlignment="1" applyProtection="1">
      <alignment horizontal="left" vertical="top" wrapText="1"/>
      <protection locked="0"/>
    </xf>
    <xf numFmtId="0" fontId="0" fillId="0" borderId="0" xfId="62" applyFont="1" applyBorder="1" applyAlignment="1" applyProtection="1">
      <alignment horizontal="left" vertical="top" wrapText="1"/>
      <protection locked="0"/>
    </xf>
    <xf numFmtId="0" fontId="32" fillId="0" borderId="28" xfId="62" applyFont="1" applyBorder="1" applyAlignment="1" applyProtection="1">
      <alignment horizontal="center" vertical="center"/>
      <protection locked="0"/>
    </xf>
    <xf numFmtId="0" fontId="32" fillId="0" borderId="29" xfId="62" applyFont="1" applyBorder="1" applyAlignment="1" applyProtection="1">
      <alignment horizontal="center" vertical="center"/>
      <protection locked="0"/>
    </xf>
    <xf numFmtId="0" fontId="32" fillId="0" borderId="18" xfId="62" applyFont="1" applyBorder="1" applyAlignment="1" applyProtection="1">
      <alignment horizontal="center"/>
      <protection locked="0"/>
    </xf>
    <xf numFmtId="0" fontId="32" fillId="0" borderId="30" xfId="62" applyFont="1" applyBorder="1" applyAlignment="1" applyProtection="1">
      <alignment horizontal="center"/>
      <protection locked="0"/>
    </xf>
    <xf numFmtId="0" fontId="32" fillId="0" borderId="22" xfId="62" applyFont="1" applyBorder="1" applyAlignment="1" applyProtection="1">
      <alignment horizontal="center"/>
      <protection locked="0"/>
    </xf>
    <xf numFmtId="0" fontId="32" fillId="0" borderId="11" xfId="62" applyFont="1" applyBorder="1" applyAlignment="1" applyProtection="1">
      <alignment horizontal="center" vertical="center"/>
      <protection locked="0"/>
    </xf>
    <xf numFmtId="0" fontId="32" fillId="0" borderId="31" xfId="62" applyFont="1" applyBorder="1" applyAlignment="1" applyProtection="1">
      <alignment horizontal="center" vertical="center"/>
      <protection locked="0"/>
    </xf>
  </cellXfs>
  <cellStyles count="59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1" xfId="20"/>
    <cellStyle name="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_ИЮЛЬ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1">
      <selection activeCell="E52" sqref="E52"/>
    </sheetView>
  </sheetViews>
  <sheetFormatPr defaultColWidth="9.00390625" defaultRowHeight="12.75"/>
  <cols>
    <col min="1" max="1" width="19.75390625" style="10" customWidth="1"/>
    <col min="2" max="3" width="11.25390625" style="10" customWidth="1"/>
    <col min="4" max="8" width="9.25390625" style="10" customWidth="1"/>
    <col min="9" max="9" width="9.375" style="10" customWidth="1"/>
    <col min="10" max="11" width="9.25390625" style="10" customWidth="1"/>
    <col min="12" max="12" width="9.125" style="10" customWidth="1"/>
    <col min="13" max="13" width="10.75390625" style="10" bestFit="1" customWidth="1"/>
    <col min="14" max="16384" width="9.125" style="10" customWidth="1"/>
  </cols>
  <sheetData>
    <row r="1" spans="1:11" ht="1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N2" s="22"/>
    </row>
    <row r="3" spans="1:11" ht="12.75">
      <c r="A3" s="27" t="s">
        <v>1</v>
      </c>
      <c r="B3" s="2"/>
      <c r="C3" s="27" t="s">
        <v>34</v>
      </c>
      <c r="D3" s="2"/>
      <c r="E3" s="2"/>
      <c r="F3" s="11"/>
      <c r="G3" s="11"/>
      <c r="H3" s="11"/>
      <c r="I3" s="11"/>
      <c r="J3" s="11"/>
      <c r="K3" s="11"/>
    </row>
    <row r="4" spans="1:11" ht="12.75">
      <c r="A4" s="11" t="s">
        <v>2</v>
      </c>
      <c r="B4" s="11"/>
      <c r="C4" s="63" t="s">
        <v>35</v>
      </c>
      <c r="D4" s="64"/>
      <c r="E4" s="2"/>
      <c r="F4" s="11"/>
      <c r="G4" s="11"/>
      <c r="H4" s="11"/>
      <c r="I4" s="11"/>
      <c r="J4" s="11"/>
      <c r="K4" s="11"/>
    </row>
    <row r="5" spans="1:11" ht="12.75">
      <c r="A5" s="12" t="s">
        <v>3</v>
      </c>
      <c r="B5" s="11"/>
      <c r="C5" s="65" t="s">
        <v>32</v>
      </c>
      <c r="D5" s="66"/>
      <c r="E5" s="66"/>
      <c r="F5" s="66"/>
      <c r="G5" s="66"/>
      <c r="H5" s="66"/>
      <c r="I5" s="66"/>
      <c r="J5" s="66"/>
      <c r="K5" s="66"/>
    </row>
    <row r="6" spans="1:11" ht="12.75">
      <c r="A6" s="12"/>
      <c r="B6" s="11"/>
      <c r="C6" s="66"/>
      <c r="D6" s="66"/>
      <c r="E6" s="66"/>
      <c r="F6" s="66"/>
      <c r="G6" s="66"/>
      <c r="H6" s="66"/>
      <c r="I6" s="66"/>
      <c r="J6" s="66"/>
      <c r="K6" s="66"/>
    </row>
    <row r="7" spans="1:13" ht="12.75">
      <c r="A7" s="4"/>
      <c r="B7" s="11"/>
      <c r="C7" s="23"/>
      <c r="D7" s="23"/>
      <c r="E7" s="23"/>
      <c r="F7" s="23"/>
      <c r="G7" s="23"/>
      <c r="H7" s="23"/>
      <c r="I7" s="23"/>
      <c r="J7" s="23"/>
      <c r="K7" s="23"/>
      <c r="L7" s="16"/>
      <c r="M7" s="16"/>
    </row>
    <row r="8" spans="1:13" ht="12.75">
      <c r="A8" s="4"/>
      <c r="B8" s="11"/>
      <c r="C8" s="23"/>
      <c r="D8" s="23"/>
      <c r="E8" s="23"/>
      <c r="F8" s="23"/>
      <c r="G8" s="23"/>
      <c r="H8" s="23"/>
      <c r="I8" s="23"/>
      <c r="J8" s="23"/>
      <c r="K8" s="23"/>
      <c r="L8" s="16"/>
      <c r="M8" s="16"/>
    </row>
    <row r="9" spans="1:13" ht="13.5" thickBot="1">
      <c r="A9" s="4"/>
      <c r="B9" s="11"/>
      <c r="C9" s="23"/>
      <c r="D9" s="23"/>
      <c r="E9" s="23"/>
      <c r="F9" s="23"/>
      <c r="G9" s="23"/>
      <c r="H9" s="23"/>
      <c r="I9" s="23"/>
      <c r="J9" s="23"/>
      <c r="K9" s="23"/>
      <c r="L9" s="16"/>
      <c r="M9" s="16"/>
    </row>
    <row r="10" spans="1:16" ht="15.75" thickBot="1">
      <c r="A10" s="67" t="s">
        <v>4</v>
      </c>
      <c r="B10" s="69" t="s">
        <v>33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/>
    </row>
    <row r="11" spans="1:16" ht="15.75" thickBot="1">
      <c r="A11" s="68"/>
      <c r="B11" s="47">
        <v>44774</v>
      </c>
      <c r="C11" s="48">
        <f>B11+1</f>
        <v>44775</v>
      </c>
      <c r="D11" s="49">
        <f aca="true" t="shared" si="0" ref="D11:P11">C11+1</f>
        <v>44776</v>
      </c>
      <c r="E11" s="48">
        <f t="shared" si="0"/>
        <v>44777</v>
      </c>
      <c r="F11" s="49">
        <f t="shared" si="0"/>
        <v>44778</v>
      </c>
      <c r="G11" s="48">
        <f t="shared" si="0"/>
        <v>44779</v>
      </c>
      <c r="H11" s="49">
        <f t="shared" si="0"/>
        <v>44780</v>
      </c>
      <c r="I11" s="48">
        <f t="shared" si="0"/>
        <v>44781</v>
      </c>
      <c r="J11" s="49">
        <f t="shared" si="0"/>
        <v>44782</v>
      </c>
      <c r="K11" s="48">
        <f t="shared" si="0"/>
        <v>44783</v>
      </c>
      <c r="L11" s="49">
        <f t="shared" si="0"/>
        <v>44784</v>
      </c>
      <c r="M11" s="48">
        <f t="shared" si="0"/>
        <v>44785</v>
      </c>
      <c r="N11" s="49">
        <f t="shared" si="0"/>
        <v>44786</v>
      </c>
      <c r="O11" s="48">
        <f t="shared" si="0"/>
        <v>44787</v>
      </c>
      <c r="P11" s="50">
        <f t="shared" si="0"/>
        <v>44788</v>
      </c>
    </row>
    <row r="12" spans="1:16" ht="15">
      <c r="A12" s="28" t="s">
        <v>5</v>
      </c>
      <c r="B12" s="45">
        <v>19039</v>
      </c>
      <c r="C12" s="45">
        <v>20520</v>
      </c>
      <c r="D12" s="45">
        <v>22093</v>
      </c>
      <c r="E12" s="45">
        <v>21573</v>
      </c>
      <c r="F12" s="45">
        <v>22653</v>
      </c>
      <c r="G12" s="45">
        <v>21009</v>
      </c>
      <c r="H12" s="45">
        <v>20111</v>
      </c>
      <c r="I12" s="45">
        <v>19638</v>
      </c>
      <c r="J12" s="45">
        <v>19602</v>
      </c>
      <c r="K12" s="45">
        <v>20055</v>
      </c>
      <c r="L12" s="45">
        <v>20216</v>
      </c>
      <c r="M12" s="45">
        <v>21805</v>
      </c>
      <c r="N12" s="45">
        <v>21535</v>
      </c>
      <c r="O12" s="45">
        <v>21499</v>
      </c>
      <c r="P12" s="51">
        <v>22443</v>
      </c>
    </row>
    <row r="13" spans="1:16" ht="15">
      <c r="A13" s="29" t="s">
        <v>6</v>
      </c>
      <c r="B13" s="46">
        <v>17482</v>
      </c>
      <c r="C13" s="46">
        <v>18703</v>
      </c>
      <c r="D13" s="46">
        <v>20244</v>
      </c>
      <c r="E13" s="46">
        <v>19326</v>
      </c>
      <c r="F13" s="46">
        <v>20399</v>
      </c>
      <c r="G13" s="46">
        <v>19352</v>
      </c>
      <c r="H13" s="46">
        <v>18231</v>
      </c>
      <c r="I13" s="46">
        <v>17897</v>
      </c>
      <c r="J13" s="46">
        <v>17354</v>
      </c>
      <c r="K13" s="46">
        <v>18389</v>
      </c>
      <c r="L13" s="46">
        <v>18555</v>
      </c>
      <c r="M13" s="46">
        <v>20014</v>
      </c>
      <c r="N13" s="46">
        <v>19638</v>
      </c>
      <c r="O13" s="46">
        <v>19524</v>
      </c>
      <c r="P13" s="52">
        <v>20415</v>
      </c>
    </row>
    <row r="14" spans="1:16" ht="15">
      <c r="A14" s="29" t="s">
        <v>7</v>
      </c>
      <c r="B14" s="46">
        <v>16111</v>
      </c>
      <c r="C14" s="46">
        <v>17398</v>
      </c>
      <c r="D14" s="46">
        <v>18858</v>
      </c>
      <c r="E14" s="46">
        <v>18015</v>
      </c>
      <c r="F14" s="46">
        <v>18853</v>
      </c>
      <c r="G14" s="46">
        <v>18295</v>
      </c>
      <c r="H14" s="46">
        <v>16943</v>
      </c>
      <c r="I14" s="46">
        <v>16671</v>
      </c>
      <c r="J14" s="46">
        <v>16635</v>
      </c>
      <c r="K14" s="46">
        <v>17056</v>
      </c>
      <c r="L14" s="46">
        <v>17372</v>
      </c>
      <c r="M14" s="46">
        <v>18715</v>
      </c>
      <c r="N14" s="46">
        <v>18512</v>
      </c>
      <c r="O14" s="46">
        <v>18186</v>
      </c>
      <c r="P14" s="52">
        <v>19076</v>
      </c>
    </row>
    <row r="15" spans="1:16" ht="15">
      <c r="A15" s="29" t="s">
        <v>8</v>
      </c>
      <c r="B15" s="46">
        <v>15319</v>
      </c>
      <c r="C15" s="46">
        <v>16493</v>
      </c>
      <c r="D15" s="46">
        <v>17841</v>
      </c>
      <c r="E15" s="46">
        <v>17217</v>
      </c>
      <c r="F15" s="46">
        <v>18047</v>
      </c>
      <c r="G15" s="46">
        <v>17538</v>
      </c>
      <c r="H15" s="46">
        <v>16199</v>
      </c>
      <c r="I15" s="46">
        <v>15937</v>
      </c>
      <c r="J15" s="46">
        <v>15968</v>
      </c>
      <c r="K15" s="46">
        <v>16354</v>
      </c>
      <c r="L15" s="46">
        <v>16543</v>
      </c>
      <c r="M15" s="46">
        <v>17954</v>
      </c>
      <c r="N15" s="46">
        <v>17884</v>
      </c>
      <c r="O15" s="46">
        <v>17317</v>
      </c>
      <c r="P15" s="52">
        <v>18174</v>
      </c>
    </row>
    <row r="16" spans="1:16" ht="15">
      <c r="A16" s="29" t="s">
        <v>9</v>
      </c>
      <c r="B16" s="46">
        <v>14584</v>
      </c>
      <c r="C16" s="46">
        <v>15617</v>
      </c>
      <c r="D16" s="46">
        <v>17031</v>
      </c>
      <c r="E16" s="46">
        <v>16493</v>
      </c>
      <c r="F16" s="46">
        <v>17166</v>
      </c>
      <c r="G16" s="46">
        <v>16609</v>
      </c>
      <c r="H16" s="46">
        <v>15362</v>
      </c>
      <c r="I16" s="46">
        <v>15292</v>
      </c>
      <c r="J16" s="46">
        <v>15309</v>
      </c>
      <c r="K16" s="46">
        <v>15598</v>
      </c>
      <c r="L16" s="46">
        <v>15937</v>
      </c>
      <c r="M16" s="46">
        <v>17358</v>
      </c>
      <c r="N16" s="46">
        <v>17012</v>
      </c>
      <c r="O16" s="46">
        <v>16533</v>
      </c>
      <c r="P16" s="52">
        <v>17640</v>
      </c>
    </row>
    <row r="17" spans="1:16" ht="15">
      <c r="A17" s="29" t="s">
        <v>10</v>
      </c>
      <c r="B17" s="46">
        <v>14653</v>
      </c>
      <c r="C17" s="46">
        <v>15464</v>
      </c>
      <c r="D17" s="46">
        <v>16959</v>
      </c>
      <c r="E17" s="46">
        <v>16640</v>
      </c>
      <c r="F17" s="46">
        <v>17110</v>
      </c>
      <c r="G17" s="46">
        <v>16030</v>
      </c>
      <c r="H17" s="46">
        <v>14825</v>
      </c>
      <c r="I17" s="46">
        <v>15060</v>
      </c>
      <c r="J17" s="46">
        <v>15036</v>
      </c>
      <c r="K17" s="46">
        <v>15429</v>
      </c>
      <c r="L17" s="46">
        <v>15740</v>
      </c>
      <c r="M17" s="46">
        <v>16986</v>
      </c>
      <c r="N17" s="46">
        <v>16320</v>
      </c>
      <c r="O17" s="46">
        <v>15911</v>
      </c>
      <c r="P17" s="52">
        <v>17315</v>
      </c>
    </row>
    <row r="18" spans="1:16" ht="15">
      <c r="A18" s="29" t="s">
        <v>11</v>
      </c>
      <c r="B18" s="46">
        <v>16045</v>
      </c>
      <c r="C18" s="46">
        <v>16963</v>
      </c>
      <c r="D18" s="46">
        <v>18659</v>
      </c>
      <c r="E18" s="46">
        <v>18485</v>
      </c>
      <c r="F18" s="46">
        <v>18511</v>
      </c>
      <c r="G18" s="46">
        <v>16723</v>
      </c>
      <c r="H18" s="46">
        <v>15600</v>
      </c>
      <c r="I18" s="46">
        <v>16373</v>
      </c>
      <c r="J18" s="46">
        <v>16497</v>
      </c>
      <c r="K18" s="46">
        <v>16930</v>
      </c>
      <c r="L18" s="46">
        <v>16758</v>
      </c>
      <c r="M18" s="46">
        <v>17884</v>
      </c>
      <c r="N18" s="46">
        <v>16827</v>
      </c>
      <c r="O18" s="46">
        <v>16764</v>
      </c>
      <c r="P18" s="52">
        <v>17790</v>
      </c>
    </row>
    <row r="19" spans="1:16" ht="15">
      <c r="A19" s="29" t="s">
        <v>12</v>
      </c>
      <c r="B19" s="46">
        <v>18742</v>
      </c>
      <c r="C19" s="46">
        <v>20150</v>
      </c>
      <c r="D19" s="46">
        <v>22113</v>
      </c>
      <c r="E19" s="46">
        <v>21557</v>
      </c>
      <c r="F19" s="46">
        <v>21817</v>
      </c>
      <c r="G19" s="46">
        <v>18347</v>
      </c>
      <c r="H19" s="46">
        <v>17666</v>
      </c>
      <c r="I19" s="46">
        <v>18987</v>
      </c>
      <c r="J19" s="46">
        <v>19487</v>
      </c>
      <c r="K19" s="46">
        <v>19875</v>
      </c>
      <c r="L19" s="46">
        <v>19430</v>
      </c>
      <c r="M19" s="46">
        <v>20655</v>
      </c>
      <c r="N19" s="46">
        <v>18140</v>
      </c>
      <c r="O19" s="46">
        <v>18520</v>
      </c>
      <c r="P19" s="52">
        <v>21241</v>
      </c>
    </row>
    <row r="20" spans="1:16" ht="15">
      <c r="A20" s="29" t="s">
        <v>13</v>
      </c>
      <c r="B20" s="46">
        <v>23584</v>
      </c>
      <c r="C20" s="46">
        <v>25497</v>
      </c>
      <c r="D20" s="46">
        <v>27192</v>
      </c>
      <c r="E20" s="46">
        <v>26592</v>
      </c>
      <c r="F20" s="46">
        <v>27066</v>
      </c>
      <c r="G20" s="46">
        <v>21747</v>
      </c>
      <c r="H20" s="46">
        <v>20852</v>
      </c>
      <c r="I20" s="46">
        <v>23800</v>
      </c>
      <c r="J20" s="46">
        <v>24784</v>
      </c>
      <c r="K20" s="46">
        <v>24704</v>
      </c>
      <c r="L20" s="46">
        <v>24282</v>
      </c>
      <c r="M20" s="46">
        <v>24997</v>
      </c>
      <c r="N20" s="46">
        <v>19955</v>
      </c>
      <c r="O20" s="46">
        <v>21847</v>
      </c>
      <c r="P20" s="52">
        <v>27470</v>
      </c>
    </row>
    <row r="21" spans="1:16" ht="15">
      <c r="A21" s="29" t="s">
        <v>14</v>
      </c>
      <c r="B21" s="46">
        <v>28901</v>
      </c>
      <c r="C21" s="46">
        <v>30682</v>
      </c>
      <c r="D21" s="46">
        <v>32394</v>
      </c>
      <c r="E21" s="46">
        <v>32319</v>
      </c>
      <c r="F21" s="46">
        <v>33290</v>
      </c>
      <c r="G21" s="46">
        <v>26448</v>
      </c>
      <c r="H21" s="46">
        <v>24690</v>
      </c>
      <c r="I21" s="46">
        <v>28837</v>
      </c>
      <c r="J21" s="46">
        <v>29956</v>
      </c>
      <c r="K21" s="46">
        <v>29726</v>
      </c>
      <c r="L21" s="46">
        <v>30003</v>
      </c>
      <c r="M21" s="46">
        <v>30360</v>
      </c>
      <c r="N21" s="46">
        <v>23181</v>
      </c>
      <c r="O21" s="46">
        <v>25501</v>
      </c>
      <c r="P21" s="52">
        <v>34306</v>
      </c>
    </row>
    <row r="22" spans="1:16" ht="15">
      <c r="A22" s="29" t="s">
        <v>15</v>
      </c>
      <c r="B22" s="46">
        <v>32078</v>
      </c>
      <c r="C22" s="46">
        <v>33628</v>
      </c>
      <c r="D22" s="46">
        <v>34786</v>
      </c>
      <c r="E22" s="46">
        <v>35354</v>
      </c>
      <c r="F22" s="46">
        <v>36842</v>
      </c>
      <c r="G22" s="46">
        <v>29781</v>
      </c>
      <c r="H22" s="46">
        <v>27906</v>
      </c>
      <c r="I22" s="46">
        <v>31543</v>
      </c>
      <c r="J22" s="46">
        <v>32425</v>
      </c>
      <c r="K22" s="46">
        <v>32252</v>
      </c>
      <c r="L22" s="46">
        <v>34016</v>
      </c>
      <c r="M22" s="46">
        <v>32079</v>
      </c>
      <c r="N22" s="46">
        <v>27791</v>
      </c>
      <c r="O22" s="46">
        <v>30569</v>
      </c>
      <c r="P22" s="52">
        <v>38677</v>
      </c>
    </row>
    <row r="23" spans="1:16" ht="15">
      <c r="A23" s="29" t="s">
        <v>16</v>
      </c>
      <c r="B23" s="46">
        <v>33953</v>
      </c>
      <c r="C23" s="46">
        <v>35633</v>
      </c>
      <c r="D23" s="46">
        <v>36989</v>
      </c>
      <c r="E23" s="46">
        <v>37831</v>
      </c>
      <c r="F23" s="46">
        <v>39158</v>
      </c>
      <c r="G23" s="46">
        <v>31729</v>
      </c>
      <c r="H23" s="46">
        <v>30560</v>
      </c>
      <c r="I23" s="46">
        <v>33417</v>
      </c>
      <c r="J23" s="46">
        <v>34037</v>
      </c>
      <c r="K23" s="46">
        <v>34410</v>
      </c>
      <c r="L23" s="46">
        <v>36979</v>
      </c>
      <c r="M23" s="46">
        <v>34818</v>
      </c>
      <c r="N23" s="46">
        <v>32160</v>
      </c>
      <c r="O23" s="46">
        <v>34159</v>
      </c>
      <c r="P23" s="52">
        <v>41078</v>
      </c>
    </row>
    <row r="24" spans="1:16" ht="15">
      <c r="A24" s="29" t="s">
        <v>17</v>
      </c>
      <c r="B24" s="46">
        <v>35377</v>
      </c>
      <c r="C24" s="46">
        <v>37269</v>
      </c>
      <c r="D24" s="46">
        <v>38512</v>
      </c>
      <c r="E24" s="46">
        <v>39900</v>
      </c>
      <c r="F24" s="46">
        <v>40202</v>
      </c>
      <c r="G24" s="46">
        <v>32794</v>
      </c>
      <c r="H24" s="46">
        <v>32027</v>
      </c>
      <c r="I24" s="46">
        <v>35146</v>
      </c>
      <c r="J24" s="46">
        <v>35283</v>
      </c>
      <c r="K24" s="46">
        <v>36365</v>
      </c>
      <c r="L24" s="46">
        <v>38505</v>
      </c>
      <c r="M24" s="46">
        <v>35825</v>
      </c>
      <c r="N24" s="46">
        <v>34948</v>
      </c>
      <c r="O24" s="46">
        <v>37007</v>
      </c>
      <c r="P24" s="52">
        <v>42610</v>
      </c>
    </row>
    <row r="25" spans="1:16" ht="15">
      <c r="A25" s="29" t="s">
        <v>18</v>
      </c>
      <c r="B25" s="46">
        <v>36448</v>
      </c>
      <c r="C25" s="46">
        <v>38480</v>
      </c>
      <c r="D25" s="46">
        <v>39500</v>
      </c>
      <c r="E25" s="46">
        <v>40901</v>
      </c>
      <c r="F25" s="46">
        <v>40134</v>
      </c>
      <c r="G25" s="46">
        <v>32412</v>
      </c>
      <c r="H25" s="46">
        <v>32765</v>
      </c>
      <c r="I25" s="46">
        <v>35882</v>
      </c>
      <c r="J25" s="46">
        <v>36349</v>
      </c>
      <c r="K25" s="46">
        <v>37885</v>
      </c>
      <c r="L25" s="46">
        <v>39488</v>
      </c>
      <c r="M25" s="46">
        <v>37781</v>
      </c>
      <c r="N25" s="46">
        <v>36311</v>
      </c>
      <c r="O25" s="46">
        <v>38568</v>
      </c>
      <c r="P25" s="52">
        <v>43962</v>
      </c>
    </row>
    <row r="26" spans="1:16" ht="15">
      <c r="A26" s="29" t="s">
        <v>19</v>
      </c>
      <c r="B26" s="46">
        <v>36725</v>
      </c>
      <c r="C26" s="46">
        <v>38691</v>
      </c>
      <c r="D26" s="46">
        <v>40107</v>
      </c>
      <c r="E26" s="46">
        <v>41154</v>
      </c>
      <c r="F26" s="46">
        <v>39821</v>
      </c>
      <c r="G26" s="46">
        <v>32038</v>
      </c>
      <c r="H26" s="46">
        <v>33343</v>
      </c>
      <c r="I26" s="46">
        <v>35866</v>
      </c>
      <c r="J26" s="46">
        <v>36853</v>
      </c>
      <c r="K26" s="46">
        <v>38132</v>
      </c>
      <c r="L26" s="46">
        <v>39745</v>
      </c>
      <c r="M26" s="46">
        <v>36871</v>
      </c>
      <c r="N26" s="46">
        <v>36456</v>
      </c>
      <c r="O26" s="46">
        <v>39304</v>
      </c>
      <c r="P26" s="52">
        <v>43946</v>
      </c>
    </row>
    <row r="27" spans="1:16" ht="15">
      <c r="A27" s="29" t="s">
        <v>20</v>
      </c>
      <c r="B27" s="46">
        <v>36841</v>
      </c>
      <c r="C27" s="46">
        <v>38651</v>
      </c>
      <c r="D27" s="46">
        <v>39903</v>
      </c>
      <c r="E27" s="46">
        <v>41148</v>
      </c>
      <c r="F27" s="46">
        <v>39308</v>
      </c>
      <c r="G27" s="46">
        <v>32903</v>
      </c>
      <c r="H27" s="46">
        <v>33360</v>
      </c>
      <c r="I27" s="46">
        <v>34397</v>
      </c>
      <c r="J27" s="46">
        <v>36931</v>
      </c>
      <c r="K27" s="46">
        <v>37736</v>
      </c>
      <c r="L27" s="46">
        <v>39232</v>
      </c>
      <c r="M27" s="46">
        <v>36724</v>
      </c>
      <c r="N27" s="46">
        <v>36261</v>
      </c>
      <c r="O27" s="46">
        <v>38965</v>
      </c>
      <c r="P27" s="52">
        <v>43109</v>
      </c>
    </row>
    <row r="28" spans="1:16" ht="15">
      <c r="A28" s="29" t="s">
        <v>21</v>
      </c>
      <c r="B28" s="46">
        <v>36150</v>
      </c>
      <c r="C28" s="46">
        <v>37679</v>
      </c>
      <c r="D28" s="46">
        <v>39231</v>
      </c>
      <c r="E28" s="46">
        <v>40141</v>
      </c>
      <c r="F28" s="46">
        <v>36993</v>
      </c>
      <c r="G28" s="46">
        <v>31995</v>
      </c>
      <c r="H28" s="46">
        <v>32926</v>
      </c>
      <c r="I28" s="46">
        <v>34569</v>
      </c>
      <c r="J28" s="46">
        <v>36286</v>
      </c>
      <c r="K28" s="46">
        <v>36291</v>
      </c>
      <c r="L28" s="46">
        <v>38979</v>
      </c>
      <c r="M28" s="46">
        <v>36338</v>
      </c>
      <c r="N28" s="46">
        <v>36124</v>
      </c>
      <c r="O28" s="46">
        <v>38371</v>
      </c>
      <c r="P28" s="52">
        <v>42710</v>
      </c>
    </row>
    <row r="29" spans="1:16" ht="15">
      <c r="A29" s="29" t="s">
        <v>22</v>
      </c>
      <c r="B29" s="46">
        <v>34613</v>
      </c>
      <c r="C29" s="46">
        <v>35498</v>
      </c>
      <c r="D29" s="46">
        <v>37021</v>
      </c>
      <c r="E29" s="46">
        <v>38305</v>
      </c>
      <c r="F29" s="46">
        <v>34533</v>
      </c>
      <c r="G29" s="46">
        <v>30023</v>
      </c>
      <c r="H29" s="46">
        <v>32060</v>
      </c>
      <c r="I29" s="46">
        <v>32718</v>
      </c>
      <c r="J29" s="46">
        <v>34048</v>
      </c>
      <c r="K29" s="46">
        <v>33624</v>
      </c>
      <c r="L29" s="46">
        <v>36891</v>
      </c>
      <c r="M29" s="46">
        <v>33624</v>
      </c>
      <c r="N29" s="46">
        <v>34653</v>
      </c>
      <c r="O29" s="46">
        <v>37266</v>
      </c>
      <c r="P29" s="52">
        <v>40154</v>
      </c>
    </row>
    <row r="30" spans="1:16" ht="15">
      <c r="A30" s="29" t="s">
        <v>23</v>
      </c>
      <c r="B30" s="46">
        <v>31644</v>
      </c>
      <c r="C30" s="46">
        <v>32517</v>
      </c>
      <c r="D30" s="46">
        <v>33656</v>
      </c>
      <c r="E30" s="46">
        <v>35190</v>
      </c>
      <c r="F30" s="46">
        <v>31927</v>
      </c>
      <c r="G30" s="46">
        <v>27916</v>
      </c>
      <c r="H30" s="46">
        <v>30197</v>
      </c>
      <c r="I30" s="46">
        <v>30245</v>
      </c>
      <c r="J30" s="46">
        <v>30906</v>
      </c>
      <c r="K30" s="46">
        <v>30171</v>
      </c>
      <c r="L30" s="46">
        <v>33768</v>
      </c>
      <c r="M30" s="46">
        <v>30822</v>
      </c>
      <c r="N30" s="46">
        <v>32157</v>
      </c>
      <c r="O30" s="46">
        <v>35135</v>
      </c>
      <c r="P30" s="52">
        <v>36646</v>
      </c>
    </row>
    <row r="31" spans="1:16" ht="15">
      <c r="A31" s="29" t="s">
        <v>24</v>
      </c>
      <c r="B31" s="46">
        <v>29461</v>
      </c>
      <c r="C31" s="46">
        <v>30567</v>
      </c>
      <c r="D31" s="46">
        <v>31741</v>
      </c>
      <c r="E31" s="46">
        <v>32871</v>
      </c>
      <c r="F31" s="46">
        <v>31108</v>
      </c>
      <c r="G31" s="46">
        <v>27092</v>
      </c>
      <c r="H31" s="46">
        <v>28262</v>
      </c>
      <c r="I31" s="46">
        <v>28490</v>
      </c>
      <c r="J31" s="46">
        <v>29169</v>
      </c>
      <c r="K31" s="46">
        <v>29560</v>
      </c>
      <c r="L31" s="46">
        <v>31914</v>
      </c>
      <c r="M31" s="46">
        <v>29810</v>
      </c>
      <c r="N31" s="46">
        <v>30460</v>
      </c>
      <c r="O31" s="46">
        <v>33120</v>
      </c>
      <c r="P31" s="52">
        <v>35328</v>
      </c>
    </row>
    <row r="32" spans="1:16" ht="15">
      <c r="A32" s="29" t="s">
        <v>25</v>
      </c>
      <c r="B32" s="46">
        <v>29380</v>
      </c>
      <c r="C32" s="46">
        <v>31323</v>
      </c>
      <c r="D32" s="46">
        <v>31699</v>
      </c>
      <c r="E32" s="46">
        <v>32683</v>
      </c>
      <c r="F32" s="46">
        <v>31711</v>
      </c>
      <c r="G32" s="46">
        <v>27696</v>
      </c>
      <c r="H32" s="46">
        <v>27936</v>
      </c>
      <c r="I32" s="46">
        <v>28297</v>
      </c>
      <c r="J32" s="46">
        <v>28839</v>
      </c>
      <c r="K32" s="46">
        <v>29517</v>
      </c>
      <c r="L32" s="46">
        <v>31524</v>
      </c>
      <c r="M32" s="46">
        <v>29567</v>
      </c>
      <c r="N32" s="46">
        <v>30191</v>
      </c>
      <c r="O32" s="46">
        <v>32193</v>
      </c>
      <c r="P32" s="52">
        <v>34584</v>
      </c>
    </row>
    <row r="33" spans="1:16" ht="15">
      <c r="A33" s="29" t="s">
        <v>26</v>
      </c>
      <c r="B33" s="46">
        <v>28571</v>
      </c>
      <c r="C33" s="46">
        <v>30683</v>
      </c>
      <c r="D33" s="46">
        <v>30478</v>
      </c>
      <c r="E33" s="46">
        <v>31361</v>
      </c>
      <c r="F33" s="46">
        <v>30437</v>
      </c>
      <c r="G33" s="46">
        <v>26784</v>
      </c>
      <c r="H33" s="46">
        <v>26808</v>
      </c>
      <c r="I33" s="46">
        <v>26857</v>
      </c>
      <c r="J33" s="46">
        <v>27236</v>
      </c>
      <c r="K33" s="46">
        <v>28041</v>
      </c>
      <c r="L33" s="46">
        <v>29990</v>
      </c>
      <c r="M33" s="46">
        <v>28232</v>
      </c>
      <c r="N33" s="46">
        <v>28611</v>
      </c>
      <c r="O33" s="46">
        <v>30519</v>
      </c>
      <c r="P33" s="52">
        <v>32755</v>
      </c>
    </row>
    <row r="34" spans="1:16" ht="15">
      <c r="A34" s="29" t="s">
        <v>27</v>
      </c>
      <c r="B34" s="46">
        <v>26196</v>
      </c>
      <c r="C34" s="46">
        <v>28266</v>
      </c>
      <c r="D34" s="46">
        <v>27980</v>
      </c>
      <c r="E34" s="46">
        <v>28851</v>
      </c>
      <c r="F34" s="46">
        <v>25576</v>
      </c>
      <c r="G34" s="46">
        <v>24812</v>
      </c>
      <c r="H34" s="46">
        <v>24801</v>
      </c>
      <c r="I34" s="46">
        <v>24643</v>
      </c>
      <c r="J34" s="46">
        <v>24859</v>
      </c>
      <c r="K34" s="46">
        <v>25796</v>
      </c>
      <c r="L34" s="46">
        <v>27777</v>
      </c>
      <c r="M34" s="46">
        <v>25979</v>
      </c>
      <c r="N34" s="46">
        <v>26445</v>
      </c>
      <c r="O34" s="46">
        <v>28089</v>
      </c>
      <c r="P34" s="52">
        <v>29806</v>
      </c>
    </row>
    <row r="35" spans="1:16" ht="15.75" thickBot="1">
      <c r="A35" s="53" t="s">
        <v>28</v>
      </c>
      <c r="B35" s="46">
        <v>23392</v>
      </c>
      <c r="C35" s="46">
        <v>24992</v>
      </c>
      <c r="D35" s="46">
        <v>24700</v>
      </c>
      <c r="E35" s="46">
        <v>25731</v>
      </c>
      <c r="F35" s="46">
        <v>22919</v>
      </c>
      <c r="G35" s="46">
        <v>22345</v>
      </c>
      <c r="H35" s="46">
        <v>22105</v>
      </c>
      <c r="I35" s="46">
        <v>21551</v>
      </c>
      <c r="J35" s="46">
        <v>22174</v>
      </c>
      <c r="K35" s="46">
        <v>22915</v>
      </c>
      <c r="L35" s="46">
        <v>24569</v>
      </c>
      <c r="M35" s="46">
        <v>23628</v>
      </c>
      <c r="N35" s="46">
        <v>23851</v>
      </c>
      <c r="O35" s="46">
        <v>25096</v>
      </c>
      <c r="P35" s="52">
        <v>26356</v>
      </c>
    </row>
    <row r="36" spans="1:16" ht="15.75" thickBot="1">
      <c r="A36" s="31" t="s">
        <v>29</v>
      </c>
      <c r="B36" s="32">
        <f aca="true" t="shared" si="1" ref="B36:P36">SUM(B12:B35)</f>
        <v>635289</v>
      </c>
      <c r="C36" s="33">
        <f t="shared" si="1"/>
        <v>671364</v>
      </c>
      <c r="D36" s="33">
        <f t="shared" si="1"/>
        <v>699687</v>
      </c>
      <c r="E36" s="33">
        <f t="shared" si="1"/>
        <v>709638</v>
      </c>
      <c r="F36" s="33">
        <f t="shared" si="1"/>
        <v>695581</v>
      </c>
      <c r="G36" s="33">
        <f t="shared" si="1"/>
        <v>602418</v>
      </c>
      <c r="H36" s="33">
        <f t="shared" si="1"/>
        <v>595535</v>
      </c>
      <c r="I36" s="33">
        <f t="shared" si="1"/>
        <v>622113</v>
      </c>
      <c r="J36" s="33">
        <f t="shared" si="1"/>
        <v>636023</v>
      </c>
      <c r="K36" s="33">
        <f t="shared" si="1"/>
        <v>646811</v>
      </c>
      <c r="L36" s="33">
        <f t="shared" si="1"/>
        <v>678213</v>
      </c>
      <c r="M36" s="33">
        <f t="shared" si="1"/>
        <v>658826</v>
      </c>
      <c r="N36" s="33">
        <f t="shared" si="1"/>
        <v>635423</v>
      </c>
      <c r="O36" s="33">
        <f t="shared" si="1"/>
        <v>669963</v>
      </c>
      <c r="P36" s="54">
        <f t="shared" si="1"/>
        <v>747591</v>
      </c>
    </row>
    <row r="37" spans="1:16" ht="15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6"/>
      <c r="N37" s="36"/>
      <c r="O37" s="36"/>
      <c r="P37" s="36"/>
    </row>
    <row r="38" spans="1:16" ht="15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/>
      <c r="N38" s="36"/>
      <c r="O38" s="36"/>
      <c r="P38" s="36"/>
    </row>
    <row r="39" spans="1:16" ht="15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6"/>
      <c r="N39" s="36"/>
      <c r="O39" s="36"/>
      <c r="P39" s="36"/>
    </row>
    <row r="40" spans="1:16" ht="15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6"/>
      <c r="N40" s="36"/>
      <c r="O40" s="36"/>
      <c r="P40" s="36"/>
    </row>
    <row r="41" spans="1:16" ht="1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6"/>
      <c r="N41" s="36"/>
      <c r="O41" s="36"/>
      <c r="P41" s="36"/>
    </row>
    <row r="42" spans="1:16" ht="1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6"/>
      <c r="N42" s="36"/>
      <c r="O42" s="36"/>
      <c r="P42" s="36"/>
    </row>
    <row r="43" spans="1:16" ht="15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6"/>
      <c r="N43" s="36"/>
      <c r="O43" s="36"/>
      <c r="P43" s="36"/>
    </row>
    <row r="44" spans="1:16" ht="15.75" thickBo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6"/>
      <c r="N44" s="36"/>
      <c r="O44" s="36"/>
      <c r="P44" s="36"/>
    </row>
    <row r="45" spans="1:17" ht="15.75" thickBot="1">
      <c r="A45" s="72" t="s">
        <v>4</v>
      </c>
      <c r="B45" s="69" t="s">
        <v>33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1"/>
    </row>
    <row r="46" spans="1:17" ht="15.75" thickBot="1">
      <c r="A46" s="73"/>
      <c r="B46" s="47">
        <f>P11+1</f>
        <v>44789</v>
      </c>
      <c r="C46" s="48">
        <f>B46+1</f>
        <v>44790</v>
      </c>
      <c r="D46" s="48">
        <f aca="true" t="shared" si="2" ref="D46:N46">C46+1</f>
        <v>44791</v>
      </c>
      <c r="E46" s="48">
        <f t="shared" si="2"/>
        <v>44792</v>
      </c>
      <c r="F46" s="48">
        <f t="shared" si="2"/>
        <v>44793</v>
      </c>
      <c r="G46" s="48">
        <f t="shared" si="2"/>
        <v>44794</v>
      </c>
      <c r="H46" s="48">
        <f t="shared" si="2"/>
        <v>44795</v>
      </c>
      <c r="I46" s="48">
        <f t="shared" si="2"/>
        <v>44796</v>
      </c>
      <c r="J46" s="48">
        <f t="shared" si="2"/>
        <v>44797</v>
      </c>
      <c r="K46" s="48">
        <f t="shared" si="2"/>
        <v>44798</v>
      </c>
      <c r="L46" s="48">
        <f t="shared" si="2"/>
        <v>44799</v>
      </c>
      <c r="M46" s="48">
        <f t="shared" si="2"/>
        <v>44800</v>
      </c>
      <c r="N46" s="55">
        <f t="shared" si="2"/>
        <v>44801</v>
      </c>
      <c r="O46" s="55">
        <f>N46+1</f>
        <v>44802</v>
      </c>
      <c r="P46" s="55">
        <f>O46+1</f>
        <v>44803</v>
      </c>
      <c r="Q46" s="55">
        <f>P46+1</f>
        <v>44804</v>
      </c>
    </row>
    <row r="47" spans="1:17" ht="15">
      <c r="A47" s="37" t="s">
        <v>5</v>
      </c>
      <c r="B47" s="45">
        <v>23347</v>
      </c>
      <c r="C47" s="45">
        <v>24773</v>
      </c>
      <c r="D47" s="45">
        <v>27777</v>
      </c>
      <c r="E47" s="45">
        <v>20619</v>
      </c>
      <c r="F47" s="45">
        <v>19872</v>
      </c>
      <c r="G47" s="45">
        <v>18115</v>
      </c>
      <c r="H47" s="45">
        <v>17262</v>
      </c>
      <c r="I47" s="45">
        <v>17851</v>
      </c>
      <c r="J47" s="45">
        <v>17840</v>
      </c>
      <c r="K47" s="45">
        <v>17552</v>
      </c>
      <c r="L47" s="45">
        <v>17667</v>
      </c>
      <c r="M47" s="45">
        <v>17594</v>
      </c>
      <c r="N47" s="45">
        <v>17680</v>
      </c>
      <c r="O47" s="45">
        <v>18089</v>
      </c>
      <c r="P47" s="45">
        <v>18232</v>
      </c>
      <c r="Q47" s="51">
        <v>20061</v>
      </c>
    </row>
    <row r="48" spans="1:17" ht="15">
      <c r="A48" s="29" t="s">
        <v>6</v>
      </c>
      <c r="B48" s="58">
        <v>21161</v>
      </c>
      <c r="C48" s="58">
        <v>22544</v>
      </c>
      <c r="D48" s="58">
        <v>25347</v>
      </c>
      <c r="E48" s="58">
        <v>19102</v>
      </c>
      <c r="F48" s="58">
        <v>18246</v>
      </c>
      <c r="G48" s="58">
        <v>16667</v>
      </c>
      <c r="H48" s="58">
        <v>15998</v>
      </c>
      <c r="I48" s="58">
        <v>16394</v>
      </c>
      <c r="J48" s="58">
        <v>16119</v>
      </c>
      <c r="K48" s="58">
        <v>16196</v>
      </c>
      <c r="L48" s="58">
        <v>16233</v>
      </c>
      <c r="M48" s="58">
        <v>16099</v>
      </c>
      <c r="N48" s="58">
        <v>16066</v>
      </c>
      <c r="O48" s="58">
        <v>16669</v>
      </c>
      <c r="P48" s="58">
        <v>16579</v>
      </c>
      <c r="Q48" s="59">
        <v>18407</v>
      </c>
    </row>
    <row r="49" spans="1:17" ht="15">
      <c r="A49" s="29" t="s">
        <v>7</v>
      </c>
      <c r="B49" s="58">
        <v>19750</v>
      </c>
      <c r="C49" s="58">
        <v>21280</v>
      </c>
      <c r="D49" s="58">
        <v>23581</v>
      </c>
      <c r="E49" s="58">
        <v>17779</v>
      </c>
      <c r="F49" s="58">
        <v>17069</v>
      </c>
      <c r="G49" s="58">
        <v>15626</v>
      </c>
      <c r="H49" s="58">
        <v>14827</v>
      </c>
      <c r="I49" s="58">
        <v>15355</v>
      </c>
      <c r="J49" s="58">
        <v>15040</v>
      </c>
      <c r="K49" s="58">
        <v>15138</v>
      </c>
      <c r="L49" s="58">
        <v>15196</v>
      </c>
      <c r="M49" s="58">
        <v>14982</v>
      </c>
      <c r="N49" s="58">
        <v>15086</v>
      </c>
      <c r="O49" s="58">
        <v>15520</v>
      </c>
      <c r="P49" s="58">
        <v>15882</v>
      </c>
      <c r="Q49" s="59">
        <v>17171</v>
      </c>
    </row>
    <row r="50" spans="1:17" ht="15">
      <c r="A50" s="29" t="s">
        <v>8</v>
      </c>
      <c r="B50" s="58">
        <v>18859</v>
      </c>
      <c r="C50" s="58">
        <v>20318</v>
      </c>
      <c r="D50" s="58">
        <v>22461</v>
      </c>
      <c r="E50" s="58">
        <v>17037</v>
      </c>
      <c r="F50" s="58">
        <v>16103</v>
      </c>
      <c r="G50" s="58">
        <v>15053</v>
      </c>
      <c r="H50" s="58">
        <v>14349</v>
      </c>
      <c r="I50" s="58">
        <v>14774</v>
      </c>
      <c r="J50" s="58">
        <v>14589</v>
      </c>
      <c r="K50" s="58">
        <v>14596</v>
      </c>
      <c r="L50" s="58">
        <v>14709</v>
      </c>
      <c r="M50" s="58">
        <v>14486</v>
      </c>
      <c r="N50" s="58">
        <v>14387</v>
      </c>
      <c r="O50" s="58">
        <v>14920</v>
      </c>
      <c r="P50" s="58">
        <v>15330</v>
      </c>
      <c r="Q50" s="59">
        <v>16365</v>
      </c>
    </row>
    <row r="51" spans="1:17" ht="15">
      <c r="A51" s="29" t="s">
        <v>9</v>
      </c>
      <c r="B51" s="58">
        <v>17999</v>
      </c>
      <c r="C51" s="58">
        <v>19618</v>
      </c>
      <c r="D51" s="58">
        <v>21553</v>
      </c>
      <c r="E51" s="58">
        <v>16859</v>
      </c>
      <c r="F51" s="58">
        <v>15572</v>
      </c>
      <c r="G51" s="58">
        <v>14552</v>
      </c>
      <c r="H51" s="58">
        <v>14086</v>
      </c>
      <c r="I51" s="58">
        <v>14572</v>
      </c>
      <c r="J51" s="58">
        <v>14152</v>
      </c>
      <c r="K51" s="58">
        <v>14395</v>
      </c>
      <c r="L51" s="58">
        <v>14472</v>
      </c>
      <c r="M51" s="58">
        <v>14456</v>
      </c>
      <c r="N51" s="58">
        <v>13953</v>
      </c>
      <c r="O51" s="58">
        <v>14595</v>
      </c>
      <c r="P51" s="58">
        <v>15128</v>
      </c>
      <c r="Q51" s="59">
        <v>15946</v>
      </c>
    </row>
    <row r="52" spans="1:17" ht="15">
      <c r="A52" s="29" t="s">
        <v>10</v>
      </c>
      <c r="B52" s="58">
        <v>17471</v>
      </c>
      <c r="C52" s="58">
        <v>19251</v>
      </c>
      <c r="D52" s="58">
        <v>20839</v>
      </c>
      <c r="E52" s="58">
        <v>16782</v>
      </c>
      <c r="F52" s="58">
        <v>15020</v>
      </c>
      <c r="G52" s="58">
        <v>14137</v>
      </c>
      <c r="H52" s="58">
        <v>13989</v>
      </c>
      <c r="I52" s="58">
        <v>14232</v>
      </c>
      <c r="J52" s="58">
        <v>13854</v>
      </c>
      <c r="K52" s="58">
        <v>14204</v>
      </c>
      <c r="L52" s="58">
        <v>14233</v>
      </c>
      <c r="M52" s="58">
        <v>13996</v>
      </c>
      <c r="N52" s="58">
        <v>13523</v>
      </c>
      <c r="O52" s="58">
        <v>14453</v>
      </c>
      <c r="P52" s="58">
        <v>14854</v>
      </c>
      <c r="Q52" s="59">
        <v>15577</v>
      </c>
    </row>
    <row r="53" spans="1:17" ht="15">
      <c r="A53" s="29" t="s">
        <v>11</v>
      </c>
      <c r="B53" s="58">
        <v>18670</v>
      </c>
      <c r="C53" s="58">
        <v>20864</v>
      </c>
      <c r="D53" s="58">
        <v>22201</v>
      </c>
      <c r="E53" s="58">
        <v>17646</v>
      </c>
      <c r="F53" s="58">
        <v>15755</v>
      </c>
      <c r="G53" s="58">
        <v>14606</v>
      </c>
      <c r="H53" s="58">
        <v>15214</v>
      </c>
      <c r="I53" s="58">
        <v>15496</v>
      </c>
      <c r="J53" s="58">
        <v>14986</v>
      </c>
      <c r="K53" s="58">
        <v>15536</v>
      </c>
      <c r="L53" s="58">
        <v>15371</v>
      </c>
      <c r="M53" s="58">
        <v>14751</v>
      </c>
      <c r="N53" s="58">
        <v>14116</v>
      </c>
      <c r="O53" s="58">
        <v>15465</v>
      </c>
      <c r="P53" s="58">
        <v>16149</v>
      </c>
      <c r="Q53" s="59">
        <v>16669</v>
      </c>
    </row>
    <row r="54" spans="1:17" ht="15">
      <c r="A54" s="29" t="s">
        <v>12</v>
      </c>
      <c r="B54" s="58">
        <v>21101</v>
      </c>
      <c r="C54" s="58">
        <v>25120</v>
      </c>
      <c r="D54" s="58">
        <v>25718</v>
      </c>
      <c r="E54" s="58">
        <v>19889</v>
      </c>
      <c r="F54" s="58">
        <v>17789</v>
      </c>
      <c r="G54" s="58">
        <v>15943</v>
      </c>
      <c r="H54" s="58">
        <v>17530</v>
      </c>
      <c r="I54" s="58">
        <v>17876</v>
      </c>
      <c r="J54" s="58">
        <v>17174</v>
      </c>
      <c r="K54" s="58">
        <v>18013</v>
      </c>
      <c r="L54" s="58">
        <v>17645</v>
      </c>
      <c r="M54" s="58">
        <v>16527</v>
      </c>
      <c r="N54" s="58">
        <v>15707</v>
      </c>
      <c r="O54" s="58">
        <v>17832</v>
      </c>
      <c r="P54" s="58">
        <v>18936</v>
      </c>
      <c r="Q54" s="59">
        <v>19740</v>
      </c>
    </row>
    <row r="55" spans="1:17" ht="15">
      <c r="A55" s="29" t="s">
        <v>13</v>
      </c>
      <c r="B55" s="58">
        <v>26080</v>
      </c>
      <c r="C55" s="58">
        <v>31203</v>
      </c>
      <c r="D55" s="58">
        <v>31968</v>
      </c>
      <c r="E55" s="58">
        <v>24328</v>
      </c>
      <c r="F55" s="58">
        <v>20787</v>
      </c>
      <c r="G55" s="58">
        <v>18318</v>
      </c>
      <c r="H55" s="58">
        <v>21469</v>
      </c>
      <c r="I55" s="58">
        <v>21855</v>
      </c>
      <c r="J55" s="58">
        <v>20769</v>
      </c>
      <c r="K55" s="58">
        <v>21644</v>
      </c>
      <c r="L55" s="58">
        <v>21334</v>
      </c>
      <c r="M55" s="58">
        <v>19474</v>
      </c>
      <c r="N55" s="58">
        <v>18361</v>
      </c>
      <c r="O55" s="58">
        <v>22359</v>
      </c>
      <c r="P55" s="58">
        <v>23906</v>
      </c>
      <c r="Q55" s="59">
        <v>25183</v>
      </c>
    </row>
    <row r="56" spans="1:17" ht="15">
      <c r="A56" s="29" t="s">
        <v>14</v>
      </c>
      <c r="B56" s="58">
        <v>32271</v>
      </c>
      <c r="C56" s="58">
        <v>37708</v>
      </c>
      <c r="D56" s="58">
        <v>38563</v>
      </c>
      <c r="E56" s="58">
        <v>29456</v>
      </c>
      <c r="F56" s="58">
        <v>24560</v>
      </c>
      <c r="G56" s="58">
        <v>21250</v>
      </c>
      <c r="H56" s="58">
        <v>25783</v>
      </c>
      <c r="I56" s="58">
        <v>26534</v>
      </c>
      <c r="J56" s="58">
        <v>25463</v>
      </c>
      <c r="K56" s="58">
        <v>25935</v>
      </c>
      <c r="L56" s="58">
        <v>25579</v>
      </c>
      <c r="M56" s="58">
        <v>22694</v>
      </c>
      <c r="N56" s="58">
        <v>21779</v>
      </c>
      <c r="O56" s="58">
        <v>27268</v>
      </c>
      <c r="P56" s="58">
        <v>29072</v>
      </c>
      <c r="Q56" s="59">
        <v>31189</v>
      </c>
    </row>
    <row r="57" spans="1:17" ht="15">
      <c r="A57" s="29" t="s">
        <v>15</v>
      </c>
      <c r="B57" s="58">
        <v>36725</v>
      </c>
      <c r="C57" s="58">
        <v>41412</v>
      </c>
      <c r="D57" s="58">
        <v>40840</v>
      </c>
      <c r="E57" s="58">
        <v>30122</v>
      </c>
      <c r="F57" s="58">
        <v>27483</v>
      </c>
      <c r="G57" s="58">
        <v>23718</v>
      </c>
      <c r="H57" s="58">
        <v>27711</v>
      </c>
      <c r="I57" s="58">
        <v>28946</v>
      </c>
      <c r="J57" s="58">
        <v>23968</v>
      </c>
      <c r="K57" s="58">
        <v>28399</v>
      </c>
      <c r="L57" s="58">
        <v>27767</v>
      </c>
      <c r="M57" s="58">
        <v>25335</v>
      </c>
      <c r="N57" s="58">
        <v>23223</v>
      </c>
      <c r="O57" s="58">
        <v>29938</v>
      </c>
      <c r="P57" s="58">
        <v>32380</v>
      </c>
      <c r="Q57" s="59">
        <v>33807</v>
      </c>
    </row>
    <row r="58" spans="1:17" ht="15">
      <c r="A58" s="29" t="s">
        <v>16</v>
      </c>
      <c r="B58" s="58">
        <v>40489</v>
      </c>
      <c r="C58" s="58">
        <v>43926</v>
      </c>
      <c r="D58" s="58">
        <v>40995</v>
      </c>
      <c r="E58" s="58">
        <v>30470</v>
      </c>
      <c r="F58" s="58">
        <v>30066</v>
      </c>
      <c r="G58" s="58">
        <v>25508</v>
      </c>
      <c r="H58" s="58">
        <v>28986</v>
      </c>
      <c r="I58" s="58">
        <v>30742</v>
      </c>
      <c r="J58" s="58">
        <v>28669</v>
      </c>
      <c r="K58" s="58">
        <v>29983</v>
      </c>
      <c r="L58" s="58">
        <v>29196</v>
      </c>
      <c r="M58" s="58">
        <v>27518</v>
      </c>
      <c r="N58" s="58">
        <v>26415</v>
      </c>
      <c r="O58" s="58">
        <v>31737</v>
      </c>
      <c r="P58" s="58">
        <v>35015</v>
      </c>
      <c r="Q58" s="59">
        <v>36482</v>
      </c>
    </row>
    <row r="59" spans="1:17" ht="15">
      <c r="A59" s="29" t="s">
        <v>17</v>
      </c>
      <c r="B59" s="58">
        <v>43144</v>
      </c>
      <c r="C59" s="58">
        <v>45383</v>
      </c>
      <c r="D59" s="58">
        <v>38831</v>
      </c>
      <c r="E59" s="58">
        <v>31563</v>
      </c>
      <c r="F59" s="58">
        <v>31204</v>
      </c>
      <c r="G59" s="58">
        <v>27279</v>
      </c>
      <c r="H59" s="58">
        <v>30640</v>
      </c>
      <c r="I59" s="58">
        <v>32235</v>
      </c>
      <c r="J59" s="58">
        <v>30916</v>
      </c>
      <c r="K59" s="58">
        <v>30892</v>
      </c>
      <c r="L59" s="58">
        <v>30335</v>
      </c>
      <c r="M59" s="58">
        <v>29144</v>
      </c>
      <c r="N59" s="58">
        <v>29363</v>
      </c>
      <c r="O59" s="58">
        <v>33458</v>
      </c>
      <c r="P59" s="58">
        <v>37103</v>
      </c>
      <c r="Q59" s="59">
        <v>38446</v>
      </c>
    </row>
    <row r="60" spans="1:17" ht="15">
      <c r="A60" s="29" t="s">
        <v>18</v>
      </c>
      <c r="B60" s="58">
        <v>43881</v>
      </c>
      <c r="C60" s="58">
        <v>46956</v>
      </c>
      <c r="D60" s="58">
        <v>38919</v>
      </c>
      <c r="E60" s="58">
        <v>34333</v>
      </c>
      <c r="F60" s="58">
        <v>32235</v>
      </c>
      <c r="G60" s="58">
        <v>28271</v>
      </c>
      <c r="H60" s="58">
        <v>31885</v>
      </c>
      <c r="I60" s="58">
        <v>33281</v>
      </c>
      <c r="J60" s="58">
        <v>31863</v>
      </c>
      <c r="K60" s="58">
        <v>31650</v>
      </c>
      <c r="L60" s="58">
        <v>30953</v>
      </c>
      <c r="M60" s="58">
        <v>30209</v>
      </c>
      <c r="N60" s="58">
        <v>30694</v>
      </c>
      <c r="O60" s="58">
        <v>34563</v>
      </c>
      <c r="P60" s="58">
        <v>37934</v>
      </c>
      <c r="Q60" s="59">
        <v>39611</v>
      </c>
    </row>
    <row r="61" spans="1:17" ht="15">
      <c r="A61" s="29" t="s">
        <v>19</v>
      </c>
      <c r="B61" s="58">
        <v>44996</v>
      </c>
      <c r="C61" s="58">
        <v>46264</v>
      </c>
      <c r="D61" s="58">
        <v>39244</v>
      </c>
      <c r="E61" s="58">
        <v>36007</v>
      </c>
      <c r="F61" s="58">
        <v>31125</v>
      </c>
      <c r="G61" s="58">
        <v>28402</v>
      </c>
      <c r="H61" s="58">
        <v>32248</v>
      </c>
      <c r="I61" s="58">
        <v>34031</v>
      </c>
      <c r="J61" s="58">
        <v>32583</v>
      </c>
      <c r="K61" s="58">
        <v>32104</v>
      </c>
      <c r="L61" s="58">
        <v>31364</v>
      </c>
      <c r="M61" s="58">
        <v>30287</v>
      </c>
      <c r="N61" s="58">
        <v>31237</v>
      </c>
      <c r="O61" s="58">
        <v>34948</v>
      </c>
      <c r="P61" s="58">
        <v>38183</v>
      </c>
      <c r="Q61" s="59">
        <v>40187</v>
      </c>
    </row>
    <row r="62" spans="1:17" ht="15">
      <c r="A62" s="29" t="s">
        <v>20</v>
      </c>
      <c r="B62" s="58">
        <v>45142</v>
      </c>
      <c r="C62" s="58">
        <v>46248</v>
      </c>
      <c r="D62" s="58">
        <v>38548</v>
      </c>
      <c r="E62" s="58">
        <v>33423</v>
      </c>
      <c r="F62" s="58">
        <v>30185</v>
      </c>
      <c r="G62" s="58">
        <v>27979</v>
      </c>
      <c r="H62" s="58">
        <v>32154</v>
      </c>
      <c r="I62" s="58">
        <v>33890</v>
      </c>
      <c r="J62" s="58">
        <v>32611</v>
      </c>
      <c r="K62" s="58">
        <v>32021</v>
      </c>
      <c r="L62" s="58">
        <v>31433</v>
      </c>
      <c r="M62" s="58">
        <v>29393</v>
      </c>
      <c r="N62" s="58">
        <v>31143</v>
      </c>
      <c r="O62" s="58">
        <v>34148</v>
      </c>
      <c r="P62" s="58">
        <v>37878</v>
      </c>
      <c r="Q62" s="59">
        <v>40700</v>
      </c>
    </row>
    <row r="63" spans="1:17" ht="15">
      <c r="A63" s="29" t="s">
        <v>21</v>
      </c>
      <c r="B63" s="58">
        <v>45058</v>
      </c>
      <c r="C63" s="58">
        <v>40599</v>
      </c>
      <c r="D63" s="58">
        <v>39856</v>
      </c>
      <c r="E63" s="58">
        <v>29451</v>
      </c>
      <c r="F63" s="58">
        <v>28036</v>
      </c>
      <c r="G63" s="58">
        <v>28384</v>
      </c>
      <c r="H63" s="58">
        <v>31681</v>
      </c>
      <c r="I63" s="58">
        <v>33281</v>
      </c>
      <c r="J63" s="58">
        <v>31913</v>
      </c>
      <c r="K63" s="58">
        <v>31242</v>
      </c>
      <c r="L63" s="58">
        <v>30693</v>
      </c>
      <c r="M63" s="58">
        <v>28886</v>
      </c>
      <c r="N63" s="58">
        <v>30711</v>
      </c>
      <c r="O63" s="58">
        <v>33408</v>
      </c>
      <c r="P63" s="58">
        <v>37113</v>
      </c>
      <c r="Q63" s="59">
        <v>39452</v>
      </c>
    </row>
    <row r="64" spans="1:17" ht="15">
      <c r="A64" s="29" t="s">
        <v>22</v>
      </c>
      <c r="B64" s="58">
        <v>42805</v>
      </c>
      <c r="C64" s="58">
        <v>38199</v>
      </c>
      <c r="D64" s="58">
        <v>37147</v>
      </c>
      <c r="E64" s="58">
        <v>27731</v>
      </c>
      <c r="F64" s="58">
        <v>27149</v>
      </c>
      <c r="G64" s="58">
        <v>27629</v>
      </c>
      <c r="H64" s="58">
        <v>30022</v>
      </c>
      <c r="I64" s="58">
        <v>31362</v>
      </c>
      <c r="J64" s="58">
        <v>30108</v>
      </c>
      <c r="K64" s="58">
        <v>29426</v>
      </c>
      <c r="L64" s="58">
        <v>28716</v>
      </c>
      <c r="M64" s="58">
        <v>26530</v>
      </c>
      <c r="N64" s="58">
        <v>29353</v>
      </c>
      <c r="O64" s="58">
        <v>31469</v>
      </c>
      <c r="P64" s="58">
        <v>34925</v>
      </c>
      <c r="Q64" s="59">
        <v>37178</v>
      </c>
    </row>
    <row r="65" spans="1:17" ht="15">
      <c r="A65" s="29" t="s">
        <v>23</v>
      </c>
      <c r="B65" s="58">
        <v>39185</v>
      </c>
      <c r="C65" s="58">
        <v>39770</v>
      </c>
      <c r="D65" s="58">
        <v>32265</v>
      </c>
      <c r="E65" s="58">
        <v>26730</v>
      </c>
      <c r="F65" s="58">
        <v>25264</v>
      </c>
      <c r="G65" s="58">
        <v>26119</v>
      </c>
      <c r="H65" s="58">
        <v>27029</v>
      </c>
      <c r="I65" s="58">
        <v>28040</v>
      </c>
      <c r="J65" s="58">
        <v>27275</v>
      </c>
      <c r="K65" s="58">
        <v>26696</v>
      </c>
      <c r="L65" s="58">
        <v>25780</v>
      </c>
      <c r="M65" s="58">
        <v>26003</v>
      </c>
      <c r="N65" s="58">
        <v>27518</v>
      </c>
      <c r="O65" s="58">
        <v>28267</v>
      </c>
      <c r="P65" s="58">
        <v>31021</v>
      </c>
      <c r="Q65" s="59">
        <v>33197</v>
      </c>
    </row>
    <row r="66" spans="1:17" ht="15">
      <c r="A66" s="29" t="s">
        <v>24</v>
      </c>
      <c r="B66" s="58">
        <v>37252</v>
      </c>
      <c r="C66" s="58">
        <v>38719</v>
      </c>
      <c r="D66" s="58">
        <v>30065</v>
      </c>
      <c r="E66" s="58">
        <v>27101</v>
      </c>
      <c r="F66" s="58">
        <v>26455</v>
      </c>
      <c r="G66" s="58">
        <v>25538</v>
      </c>
      <c r="H66" s="58">
        <v>26279</v>
      </c>
      <c r="I66" s="58">
        <v>26906</v>
      </c>
      <c r="J66" s="58">
        <v>26488</v>
      </c>
      <c r="K66" s="58">
        <v>26020</v>
      </c>
      <c r="L66" s="58">
        <v>25523</v>
      </c>
      <c r="M66" s="58">
        <v>26826</v>
      </c>
      <c r="N66" s="58">
        <v>27259</v>
      </c>
      <c r="O66" s="58">
        <v>28011</v>
      </c>
      <c r="P66" s="58">
        <v>30386</v>
      </c>
      <c r="Q66" s="59">
        <v>32438</v>
      </c>
    </row>
    <row r="67" spans="1:17" ht="15">
      <c r="A67" s="29" t="s">
        <v>25</v>
      </c>
      <c r="B67" s="58">
        <v>36376</v>
      </c>
      <c r="C67" s="58">
        <v>38971</v>
      </c>
      <c r="D67" s="58">
        <v>29743</v>
      </c>
      <c r="E67" s="58">
        <v>27206</v>
      </c>
      <c r="F67" s="58">
        <v>25899</v>
      </c>
      <c r="G67" s="58">
        <v>24995</v>
      </c>
      <c r="H67" s="58">
        <v>25669</v>
      </c>
      <c r="I67" s="58">
        <v>26164</v>
      </c>
      <c r="J67" s="58">
        <v>25649</v>
      </c>
      <c r="K67" s="58">
        <v>25282</v>
      </c>
      <c r="L67" s="58">
        <v>24941</v>
      </c>
      <c r="M67" s="58">
        <v>25772</v>
      </c>
      <c r="N67" s="58">
        <v>26360</v>
      </c>
      <c r="O67" s="58">
        <v>27083</v>
      </c>
      <c r="P67" s="58">
        <v>29581</v>
      </c>
      <c r="Q67" s="59">
        <v>31570</v>
      </c>
    </row>
    <row r="68" spans="1:17" ht="15">
      <c r="A68" s="29" t="s">
        <v>26</v>
      </c>
      <c r="B68" s="58">
        <v>34665</v>
      </c>
      <c r="C68" s="58">
        <v>37171</v>
      </c>
      <c r="D68" s="58">
        <v>28178</v>
      </c>
      <c r="E68" s="58">
        <v>25824</v>
      </c>
      <c r="F68" s="58">
        <v>24210</v>
      </c>
      <c r="G68" s="58">
        <v>23554</v>
      </c>
      <c r="H68" s="58">
        <v>24150</v>
      </c>
      <c r="I68" s="58">
        <v>24632</v>
      </c>
      <c r="J68" s="58">
        <v>24198</v>
      </c>
      <c r="K68" s="58">
        <v>23757</v>
      </c>
      <c r="L68" s="58">
        <v>23651</v>
      </c>
      <c r="M68" s="58">
        <v>24078</v>
      </c>
      <c r="N68" s="58">
        <v>24578</v>
      </c>
      <c r="O68" s="58">
        <v>25503</v>
      </c>
      <c r="P68" s="58">
        <v>27799</v>
      </c>
      <c r="Q68" s="59">
        <v>29540</v>
      </c>
    </row>
    <row r="69" spans="1:17" ht="15">
      <c r="A69" s="29" t="s">
        <v>27</v>
      </c>
      <c r="B69" s="58">
        <v>31597</v>
      </c>
      <c r="C69" s="58">
        <v>34145</v>
      </c>
      <c r="D69" s="58">
        <v>25907</v>
      </c>
      <c r="E69" s="58">
        <v>23887</v>
      </c>
      <c r="F69" s="58">
        <v>22044</v>
      </c>
      <c r="G69" s="58">
        <v>21653</v>
      </c>
      <c r="H69" s="58">
        <v>22121</v>
      </c>
      <c r="I69" s="58">
        <v>22485</v>
      </c>
      <c r="J69" s="58">
        <v>22108</v>
      </c>
      <c r="K69" s="58">
        <v>21676</v>
      </c>
      <c r="L69" s="58">
        <v>21167</v>
      </c>
      <c r="M69" s="58">
        <v>21919</v>
      </c>
      <c r="N69" s="58">
        <v>22501</v>
      </c>
      <c r="O69" s="58">
        <v>23286</v>
      </c>
      <c r="P69" s="58">
        <v>25370</v>
      </c>
      <c r="Q69" s="59">
        <v>26786</v>
      </c>
    </row>
    <row r="70" spans="1:17" ht="15.75" thickBot="1">
      <c r="A70" s="30" t="s">
        <v>28</v>
      </c>
      <c r="B70" s="56">
        <v>28104</v>
      </c>
      <c r="C70" s="56">
        <v>30700</v>
      </c>
      <c r="D70" s="56">
        <v>22722</v>
      </c>
      <c r="E70" s="56">
        <v>21701</v>
      </c>
      <c r="F70" s="56">
        <v>19969</v>
      </c>
      <c r="G70" s="56">
        <v>19335</v>
      </c>
      <c r="H70" s="56">
        <v>19922</v>
      </c>
      <c r="I70" s="56">
        <v>20131</v>
      </c>
      <c r="J70" s="56">
        <v>19667</v>
      </c>
      <c r="K70" s="56">
        <v>19687</v>
      </c>
      <c r="L70" s="56">
        <v>19508</v>
      </c>
      <c r="M70" s="56">
        <v>19667</v>
      </c>
      <c r="N70" s="56">
        <v>20130</v>
      </c>
      <c r="O70" s="56">
        <v>20651</v>
      </c>
      <c r="P70" s="56">
        <v>22572</v>
      </c>
      <c r="Q70" s="60">
        <v>23727</v>
      </c>
    </row>
    <row r="71" spans="1:17" ht="15.75" thickBot="1">
      <c r="A71" s="38" t="s">
        <v>29</v>
      </c>
      <c r="B71" s="32">
        <f aca="true" t="shared" si="3" ref="B71:N71">SUM(B47:B70)</f>
        <v>766128</v>
      </c>
      <c r="C71" s="32">
        <f t="shared" si="3"/>
        <v>811142</v>
      </c>
      <c r="D71" s="32">
        <f t="shared" si="3"/>
        <v>743268</v>
      </c>
      <c r="E71" s="32">
        <f t="shared" si="3"/>
        <v>605046</v>
      </c>
      <c r="F71" s="32">
        <f t="shared" si="3"/>
        <v>562097</v>
      </c>
      <c r="G71" s="32">
        <f t="shared" si="3"/>
        <v>522631</v>
      </c>
      <c r="H71" s="32">
        <f t="shared" si="3"/>
        <v>561004</v>
      </c>
      <c r="I71" s="32">
        <f t="shared" si="3"/>
        <v>581065</v>
      </c>
      <c r="J71" s="32">
        <f t="shared" si="3"/>
        <v>558002</v>
      </c>
      <c r="K71" s="32">
        <f t="shared" si="3"/>
        <v>562044</v>
      </c>
      <c r="L71" s="32">
        <f t="shared" si="3"/>
        <v>553466</v>
      </c>
      <c r="M71" s="32">
        <f t="shared" si="3"/>
        <v>536626</v>
      </c>
      <c r="N71" s="57">
        <f t="shared" si="3"/>
        <v>541143</v>
      </c>
      <c r="O71" s="57">
        <f>SUM(O47:O70)</f>
        <v>593640</v>
      </c>
      <c r="P71" s="57">
        <f>SUM(P47:P70)</f>
        <v>641328</v>
      </c>
      <c r="Q71" s="57">
        <f>SUM(Q47:Q70)</f>
        <v>679429</v>
      </c>
    </row>
    <row r="72" spans="1:16" ht="1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9"/>
      <c r="M72" s="39"/>
      <c r="N72" s="39"/>
      <c r="O72" s="40"/>
      <c r="P72" s="40"/>
    </row>
    <row r="73" spans="1:16" s="1" customFormat="1" ht="1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41"/>
      <c r="L73" s="36"/>
      <c r="M73" s="36"/>
      <c r="N73" s="36"/>
      <c r="O73" s="36"/>
      <c r="P73" s="36"/>
    </row>
    <row r="74" spans="1:16" s="1" customFormat="1" ht="15">
      <c r="A74" s="42" t="s">
        <v>30</v>
      </c>
      <c r="B74" s="61">
        <f>B36+C36+D36+E36+F36+G36+H36+I36+J36+K36+L36+M36+N36+O36+P36+B71+C71+D71+E71+F71+G71+H71+I71+J71+K71+L71+M71+N71+O71+P71+Q71</f>
        <v>19722534</v>
      </c>
      <c r="C74" s="61"/>
      <c r="D74" s="43" t="s">
        <v>31</v>
      </c>
      <c r="E74" s="35"/>
      <c r="F74" s="35"/>
      <c r="G74" s="35"/>
      <c r="H74" s="35"/>
      <c r="I74" s="35"/>
      <c r="J74" s="35"/>
      <c r="K74" s="41"/>
      <c r="L74" s="36"/>
      <c r="M74" s="36"/>
      <c r="N74" s="36"/>
      <c r="O74" s="36"/>
      <c r="P74" s="36"/>
    </row>
    <row r="75" spans="1:11" s="1" customFormat="1" ht="12.75">
      <c r="A75" s="6"/>
      <c r="B75" s="7"/>
      <c r="C75" s="8"/>
      <c r="D75" s="9"/>
      <c r="E75" s="3"/>
      <c r="F75" s="3"/>
      <c r="G75" s="3"/>
      <c r="H75" s="3"/>
      <c r="I75" s="3"/>
      <c r="J75" s="3"/>
      <c r="K75" s="5"/>
    </row>
    <row r="76" spans="1:13" s="19" customFormat="1" ht="15">
      <c r="A76" s="17"/>
      <c r="B76" s="13"/>
      <c r="C76" s="44"/>
      <c r="D76" s="13"/>
      <c r="E76" s="13"/>
      <c r="F76" s="13"/>
      <c r="G76" s="17"/>
      <c r="H76" s="13"/>
      <c r="J76" s="18"/>
      <c r="K76" s="13"/>
      <c r="M76" s="24"/>
    </row>
    <row r="77" spans="1:11" s="19" customFormat="1" ht="12.75">
      <c r="A77" s="17"/>
      <c r="B77" s="13"/>
      <c r="C77" s="26"/>
      <c r="D77" s="13"/>
      <c r="E77" s="13"/>
      <c r="F77" s="13"/>
      <c r="G77" s="17"/>
      <c r="H77" s="13"/>
      <c r="J77" s="18"/>
      <c r="K77" s="13"/>
    </row>
    <row r="78" spans="1:11" s="19" customFormat="1" ht="12.75">
      <c r="A78" s="15"/>
      <c r="B78" s="13"/>
      <c r="C78" s="25"/>
      <c r="D78" s="20"/>
      <c r="E78" s="15"/>
      <c r="F78" s="25"/>
      <c r="G78" s="15"/>
      <c r="H78" s="13"/>
      <c r="I78" s="13"/>
      <c r="J78" s="15"/>
      <c r="K78" s="20"/>
    </row>
    <row r="79" spans="1:11" s="19" customFormat="1" ht="12.75">
      <c r="A79" s="13"/>
      <c r="B79" s="13"/>
      <c r="D79" s="20"/>
      <c r="E79" s="13"/>
      <c r="G79" s="13"/>
      <c r="H79" s="13"/>
      <c r="I79" s="13"/>
      <c r="J79" s="13"/>
      <c r="K79" s="20"/>
    </row>
    <row r="80" s="19" customFormat="1" ht="12.75"/>
    <row r="81" s="19" customFormat="1" ht="12.75">
      <c r="B81" s="21"/>
    </row>
    <row r="82" s="19" customFormat="1" ht="12.75"/>
    <row r="83" spans="1:11" ht="12.75">
      <c r="A83" s="14"/>
      <c r="B83" s="11"/>
      <c r="C83" s="11"/>
      <c r="D83" s="11"/>
      <c r="E83" s="11"/>
      <c r="F83" s="11"/>
      <c r="G83" s="11"/>
      <c r="H83" s="11"/>
      <c r="I83" s="11"/>
      <c r="J83" s="11"/>
      <c r="K83" s="14"/>
    </row>
  </sheetData>
  <sheetProtection/>
  <mergeCells count="8">
    <mergeCell ref="B74:C74"/>
    <mergeCell ref="A1:K1"/>
    <mergeCell ref="C4:D4"/>
    <mergeCell ref="C5:K6"/>
    <mergeCell ref="A10:A11"/>
    <mergeCell ref="B10:P10"/>
    <mergeCell ref="A45:A46"/>
    <mergeCell ref="B45:Q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"Калмэнерго"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ААА</dc:creator>
  <cp:keywords/>
  <dc:description/>
  <cp:lastModifiedBy>Французов Эдуард Николаевич</cp:lastModifiedBy>
  <cp:lastPrinted>2015-08-13T12:54:02Z</cp:lastPrinted>
  <dcterms:created xsi:type="dcterms:W3CDTF">2004-08-02T04:12:43Z</dcterms:created>
  <dcterms:modified xsi:type="dcterms:W3CDTF">2022-09-15T05:44:25Z</dcterms:modified>
  <cp:category/>
  <cp:version/>
  <cp:contentType/>
  <cp:contentStatus/>
</cp:coreProperties>
</file>